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Cycle" sheetId="2" state="visible" r:id="rId4"/>
  </sheets>
  <definedNames>
    <definedName function="false" hidden="false" localSheetId="1" name="_xlnm.Print_Titles" vbProcedure="false">Cycle!$3:$6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<sst xmlns="http://schemas.openxmlformats.org/spreadsheetml/2006/main" count="208" uniqueCount="79">
  <si>
    <t xml:space="preserve">Planning de roulement en 3x8 — mode d'emploi</t>
  </si>
  <si>
    <t xml:space="preserve">Modèle gratuit proposé par weplanify.io — libre d'utilisation et de modification.</t>
  </si>
  <si>
    <t xml:space="preserve">1.</t>
  </si>
  <si>
    <t xml:space="preserve">Ouvrez l'onglet « Cycle ». Saisissez la date du premier lundi dans « Date du J1 » : les dates des 28 jours se remplissent seules.</t>
  </si>
  <si>
    <t xml:space="preserve">2.</t>
  </si>
  <si>
    <t xml:space="preserve">Le tableau couvre 4 semaines (J1 à J28). Chaque ligne est une équipe, chaque colonne un jour.</t>
  </si>
  <si>
    <t xml:space="preserve">3.</t>
  </si>
  <si>
    <t xml:space="preserve">Codes : M = matin, S = soir, N = nuit, R = repos. Seules ces quatre lettres sont acceptées dans les cases.</t>
  </si>
  <si>
    <t xml:space="preserve">4.</t>
  </si>
  <si>
    <t xml:space="preserve">Avec trois équipes seulement, couvrir le matin, le soir et la nuit chaque jour ne laisse aucun repos. Ce modèle utilise donc quatre équipes (A, B, C, D) : chaque jour, trois travaillent et une se repose.</t>
  </si>
  <si>
    <t xml:space="preserve">5.</t>
  </si>
  <si>
    <t xml:space="preserve">Le roulement proposé enchaîne 2 matins, 2 soirs, 2 nuits, 2 repos, chaque équipe étant décalée de deux jours par rapport à la précédente.</t>
  </si>
  <si>
    <t xml:space="preserve">6.</t>
  </si>
  <si>
    <t xml:space="preserve">Ce cycle dure 8 jours : sur 28 jours, les compteurs ne sont pas identiques d'une équipe à l'autre. L'équilibre se fait sur 8 semaines.</t>
  </si>
  <si>
    <t xml:space="preserve">7.</t>
  </si>
  <si>
    <t xml:space="preserve">Les compteurs « Matins », « Soirs », « Nuits » et « Repos » se recalculent dès que vous modifiez une case.</t>
  </si>
  <si>
    <t xml:space="preserve">8.</t>
  </si>
  <si>
    <t xml:space="preserve">La ligne « Couverture » affiche 1 quand le jour a bien un matin, un soir et une nuit, et 0 sinon. Un 0 passe en rouge.</t>
  </si>
  <si>
    <t xml:space="preserve">9.</t>
  </si>
  <si>
    <t xml:space="preserve">Pour nommer les équipes ou lister leurs membres, remplacez simplement les lettres de la colonne « Équipe ».</t>
  </si>
  <si>
    <t xml:space="preserve">10.</t>
  </si>
  <si>
    <t xml:space="preserve">Pour planifier les semaines suivantes, copiez l'onglet et changez la date du J1.</t>
  </si>
  <si>
    <t xml:space="preserve">Ce modèle ne vérifie aucune règle légale (repos minimal, durée maximale) : elles dépendent de votre pays et de votre convention collective.</t>
  </si>
  <si>
    <t xml:space="preserve">Date du J1 (un lundi)</t>
  </si>
  <si>
    <t xml:space="preserve">Codes : M = matin, S = soir, N = nuit, R = repos.</t>
  </si>
  <si>
    <t xml:space="preserve">Semaine 1</t>
  </si>
  <si>
    <t xml:space="preserve">Semaine 2</t>
  </si>
  <si>
    <t xml:space="preserve">Semaine 3</t>
  </si>
  <si>
    <t xml:space="preserve">Semaine 4</t>
  </si>
  <si>
    <t xml:space="preserve">Lun</t>
  </si>
  <si>
    <t xml:space="preserve">Mar</t>
  </si>
  <si>
    <t xml:space="preserve">Mer</t>
  </si>
  <si>
    <t xml:space="preserve">Jeu</t>
  </si>
  <si>
    <t xml:space="preserve">Ven</t>
  </si>
  <si>
    <t xml:space="preserve">Sam</t>
  </si>
  <si>
    <t xml:space="preserve">Dim</t>
  </si>
  <si>
    <t xml:space="preserve">Équipe</t>
  </si>
  <si>
    <t xml:space="preserve">J1</t>
  </si>
  <si>
    <t xml:space="preserve">J2</t>
  </si>
  <si>
    <t xml:space="preserve">J3</t>
  </si>
  <si>
    <t xml:space="preserve">J4</t>
  </si>
  <si>
    <t xml:space="preserve">J5</t>
  </si>
  <si>
    <t xml:space="preserve">J6</t>
  </si>
  <si>
    <t xml:space="preserve">J7</t>
  </si>
  <si>
    <t xml:space="preserve">J8</t>
  </si>
  <si>
    <t xml:space="preserve">J9</t>
  </si>
  <si>
    <t xml:space="preserve">J10</t>
  </si>
  <si>
    <t xml:space="preserve">J11</t>
  </si>
  <si>
    <t xml:space="preserve">J12</t>
  </si>
  <si>
    <t xml:space="preserve">J13</t>
  </si>
  <si>
    <t xml:space="preserve">J14</t>
  </si>
  <si>
    <t xml:space="preserve">J15</t>
  </si>
  <si>
    <t xml:space="preserve">J16</t>
  </si>
  <si>
    <t xml:space="preserve">J17</t>
  </si>
  <si>
    <t xml:space="preserve">J18</t>
  </si>
  <si>
    <t xml:space="preserve">J19</t>
  </si>
  <si>
    <t xml:space="preserve">J20</t>
  </si>
  <si>
    <t xml:space="preserve">J21</t>
  </si>
  <si>
    <t xml:space="preserve">J22</t>
  </si>
  <si>
    <t xml:space="preserve">J23</t>
  </si>
  <si>
    <t xml:space="preserve">J24</t>
  </si>
  <si>
    <t xml:space="preserve">J25</t>
  </si>
  <si>
    <t xml:space="preserve">J26</t>
  </si>
  <si>
    <t xml:space="preserve">J27</t>
  </si>
  <si>
    <t xml:space="preserve">J28</t>
  </si>
  <si>
    <t xml:space="preserve">Matins</t>
  </si>
  <si>
    <t xml:space="preserve">Soirs</t>
  </si>
  <si>
    <t xml:space="preserve">Nuits</t>
  </si>
  <si>
    <t xml:space="preserve">Repos</t>
  </si>
  <si>
    <t xml:space="preserve">A</t>
  </si>
  <si>
    <t xml:space="preserve">M</t>
  </si>
  <si>
    <t xml:space="preserve">S</t>
  </si>
  <si>
    <t xml:space="preserve">N</t>
  </si>
  <si>
    <t xml:space="preserve">R</t>
  </si>
  <si>
    <t xml:space="preserve">B</t>
  </si>
  <si>
    <t xml:space="preserve">C</t>
  </si>
  <si>
    <t xml:space="preserve">D</t>
  </si>
  <si>
    <t xml:space="preserve">Couverture</t>
  </si>
  <si>
    <t xml:space="preserve">Jours entièrement couverts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</si>
</sst>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dd/mm"/>
    <numFmt numFmtId="167" formatCode="0"/>
    <numFmt numFmtId="168" formatCode="0&quot; / 28&quot;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F6E4"/>
        <bgColor rgb="FFFBF2D5"/>
      </patternFill>
    </fill>
    <fill>
      <patternFill patternType="solid">
        <fgColor rgb="FFEDEDED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F6D3D0"/>
        </patternFill>
      </fill>
    </dxf>
    <dxf>
      <fill>
        <patternFill>
          <bgColor rgb="FFFBF2D5"/>
        </patternFill>
      </fill>
    </dxf>
    <dxf>
      <fill>
        <patternFill>
          <bgColor rgb="FFE1EAF4"/>
        </patternFill>
      </fill>
    </dxf>
    <dxf>
      <fill>
        <patternFill>
          <bgColor rgb="FFE6E2EE"/>
        </patternFill>
      </fill>
    </dxf>
    <dxf>
      <fill>
        <patternFill>
          <bgColor rgb="FFE7E6E6"/>
        </patternFill>
      </fill>
    </dxf>
  </dxfs>
  <colors>
    <indexedColors>
      <rgbColor rgb="FF000000"/>
      <rgbColor rgb="FFFBF6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E2EE"/>
      <rgbColor rgb="FF7F7F7F"/>
      <rgbColor rgb="FF9999FF"/>
      <rgbColor rgb="FF993366"/>
      <rgbColor rgb="FFFBF2D5"/>
      <rgbColor rgb="FFE1EAF4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7E6E6"/>
      <rgbColor rgb="FFFFFF99"/>
      <rgbColor rgb="FF99CCFF"/>
      <rgbColor rgb="FFFF99CC"/>
      <rgbColor rgb="FFCC99FF"/>
      <rgbColor rgb="FFF6D3D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B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3" hidden="false" customHeight="true" outlineLevel="0" collapsed="false">
      <c r="A5" s="3" t="s">
        <v>2</v>
      </c>
      <c r="B5" s="4" t="s">
        <v>3</v>
      </c>
    </row>
    <row r="6" customFormat="false" ht="18" hidden="false" customHeight="true" outlineLevel="0" collapsed="false">
      <c r="A6" s="3" t="s">
        <v>4</v>
      </c>
      <c r="B6" s="4" t="s">
        <v>5</v>
      </c>
    </row>
    <row r="7" customFormat="false" ht="33" hidden="false" customHeight="true" outlineLevel="0" collapsed="false">
      <c r="A7" s="3" t="s">
        <v>6</v>
      </c>
      <c r="B7" s="4" t="s">
        <v>7</v>
      </c>
    </row>
    <row r="8" customFormat="false" ht="47.25" hidden="false" customHeight="true" outlineLevel="0" collapsed="false">
      <c r="A8" s="3" t="s">
        <v>8</v>
      </c>
      <c r="B8" s="4" t="s">
        <v>9</v>
      </c>
    </row>
    <row r="9" customFormat="false" ht="33" hidden="false" customHeight="true" outlineLevel="0" collapsed="false">
      <c r="A9" s="3" t="s">
        <v>10</v>
      </c>
      <c r="B9" s="4" t="s">
        <v>11</v>
      </c>
    </row>
    <row r="10" customFormat="false" ht="33" hidden="false" customHeight="true" outlineLevel="0" collapsed="false">
      <c r="A10" s="3" t="s">
        <v>12</v>
      </c>
      <c r="B10" s="4" t="s">
        <v>13</v>
      </c>
    </row>
    <row r="11" customFormat="false" ht="33" hidden="false" customHeight="true" outlineLevel="0" collapsed="false">
      <c r="A11" s="3" t="s">
        <v>14</v>
      </c>
      <c r="B11" s="4" t="s">
        <v>15</v>
      </c>
    </row>
    <row r="12" customFormat="false" ht="33" hidden="false" customHeight="true" outlineLevel="0" collapsed="false">
      <c r="A12" s="3" t="s">
        <v>16</v>
      </c>
      <c r="B12" s="4" t="s">
        <v>17</v>
      </c>
    </row>
    <row r="13" customFormat="false" ht="33" hidden="false" customHeight="true" outlineLevel="0" collapsed="false">
      <c r="A13" s="3" t="s">
        <v>18</v>
      </c>
      <c r="B13" s="4" t="s">
        <v>19</v>
      </c>
    </row>
    <row r="14" customFormat="false" ht="18" hidden="false" customHeight="true" outlineLevel="0" collapsed="false">
      <c r="A14" s="3" t="s">
        <v>20</v>
      </c>
      <c r="B14" s="4" t="s">
        <v>21</v>
      </c>
    </row>
    <row r="16" customFormat="false" ht="33" hidden="false" customHeight="true" outlineLevel="0" collapsed="false">
      <c r="B16" s="5" t="s">
        <v>22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9" min="2" style="0" width="4.6"/>
    <col collapsed="false" customWidth="true" hidden="false" outlineLevel="0" max="33" min="30" style="0" width="8"/>
  </cols>
  <sheetData>
    <row r="1" customFormat="false" ht="15" hidden="false" customHeight="false" outlineLevel="0" collapsed="false">
      <c r="A1" s="6" t="s">
        <v>23</v>
      </c>
      <c r="E1" s="7" t="n">
        <v>46307</v>
      </c>
      <c r="F1" s="7"/>
      <c r="G1" s="7"/>
      <c r="I1" s="2" t="s">
        <v>24</v>
      </c>
    </row>
    <row r="3" customFormat="false" ht="15" hidden="false" customHeight="false" outlineLevel="0" collapsed="false">
      <c r="A3" s="8"/>
      <c r="B3" s="9" t="s">
        <v>25</v>
      </c>
      <c r="C3" s="9"/>
      <c r="D3" s="9"/>
      <c r="E3" s="9"/>
      <c r="F3" s="9"/>
      <c r="G3" s="9"/>
      <c r="H3" s="9"/>
      <c r="I3" s="9" t="s">
        <v>26</v>
      </c>
      <c r="J3" s="9"/>
      <c r="K3" s="9"/>
      <c r="L3" s="9"/>
      <c r="M3" s="9"/>
      <c r="N3" s="9"/>
      <c r="O3" s="9"/>
      <c r="P3" s="9" t="s">
        <v>27</v>
      </c>
      <c r="Q3" s="9"/>
      <c r="R3" s="9"/>
      <c r="S3" s="9"/>
      <c r="T3" s="9"/>
      <c r="U3" s="9"/>
      <c r="V3" s="9"/>
      <c r="W3" s="9" t="s">
        <v>28</v>
      </c>
      <c r="X3" s="9"/>
      <c r="Y3" s="9"/>
      <c r="Z3" s="9"/>
      <c r="AA3" s="9"/>
      <c r="AB3" s="9"/>
      <c r="AC3" s="9"/>
    </row>
    <row r="4" customFormat="false" ht="15" hidden="false" customHeight="false" outlineLevel="0" collapsed="false">
      <c r="A4" s="8"/>
      <c r="B4" s="9" t="s">
        <v>29</v>
      </c>
      <c r="C4" s="9" t="s">
        <v>30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9" t="s">
        <v>35</v>
      </c>
      <c r="P4" s="9" t="s">
        <v>29</v>
      </c>
      <c r="Q4" s="9" t="s">
        <v>30</v>
      </c>
      <c r="R4" s="9" t="s">
        <v>31</v>
      </c>
      <c r="S4" s="9" t="s">
        <v>32</v>
      </c>
      <c r="T4" s="9" t="s">
        <v>33</v>
      </c>
      <c r="U4" s="9" t="s">
        <v>34</v>
      </c>
      <c r="V4" s="9" t="s">
        <v>35</v>
      </c>
      <c r="W4" s="9" t="s">
        <v>29</v>
      </c>
      <c r="X4" s="9" t="s">
        <v>30</v>
      </c>
      <c r="Y4" s="9" t="s">
        <v>31</v>
      </c>
      <c r="Z4" s="9" t="s">
        <v>32</v>
      </c>
      <c r="AA4" s="9" t="s">
        <v>33</v>
      </c>
      <c r="AB4" s="9" t="s">
        <v>34</v>
      </c>
      <c r="AC4" s="9" t="s">
        <v>35</v>
      </c>
    </row>
    <row r="5" customFormat="false" ht="15" hidden="false" customHeight="false" outlineLevel="0" collapsed="false">
      <c r="A5" s="8"/>
      <c r="B5" s="10" t="n">
        <f aca="false">IF($E$1="","",$E$1+0)</f>
        <v>46307</v>
      </c>
      <c r="C5" s="10" t="n">
        <f aca="false">IF($E$1="","",$E$1+1)</f>
        <v>46308</v>
      </c>
      <c r="D5" s="10" t="n">
        <f aca="false">IF($E$1="","",$E$1+2)</f>
        <v>46309</v>
      </c>
      <c r="E5" s="10" t="n">
        <f aca="false">IF($E$1="","",$E$1+3)</f>
        <v>46310</v>
      </c>
      <c r="F5" s="10" t="n">
        <f aca="false">IF($E$1="","",$E$1+4)</f>
        <v>46311</v>
      </c>
      <c r="G5" s="10" t="n">
        <f aca="false">IF($E$1="","",$E$1+5)</f>
        <v>46312</v>
      </c>
      <c r="H5" s="10" t="n">
        <f aca="false">IF($E$1="","",$E$1+6)</f>
        <v>46313</v>
      </c>
      <c r="I5" s="10" t="n">
        <f aca="false">IF($E$1="","",$E$1+7)</f>
        <v>46314</v>
      </c>
      <c r="J5" s="10" t="n">
        <f aca="false">IF($E$1="","",$E$1+8)</f>
        <v>46315</v>
      </c>
      <c r="K5" s="10" t="n">
        <f aca="false">IF($E$1="","",$E$1+9)</f>
        <v>46316</v>
      </c>
      <c r="L5" s="10" t="n">
        <f aca="false">IF($E$1="","",$E$1+10)</f>
        <v>46317</v>
      </c>
      <c r="M5" s="10" t="n">
        <f aca="false">IF($E$1="","",$E$1+11)</f>
        <v>46318</v>
      </c>
      <c r="N5" s="10" t="n">
        <f aca="false">IF($E$1="","",$E$1+12)</f>
        <v>46319</v>
      </c>
      <c r="O5" s="10" t="n">
        <f aca="false">IF($E$1="","",$E$1+13)</f>
        <v>46320</v>
      </c>
      <c r="P5" s="10" t="n">
        <f aca="false">IF($E$1="","",$E$1+14)</f>
        <v>46321</v>
      </c>
      <c r="Q5" s="10" t="n">
        <f aca="false">IF($E$1="","",$E$1+15)</f>
        <v>46322</v>
      </c>
      <c r="R5" s="10" t="n">
        <f aca="false">IF($E$1="","",$E$1+16)</f>
        <v>46323</v>
      </c>
      <c r="S5" s="10" t="n">
        <f aca="false">IF($E$1="","",$E$1+17)</f>
        <v>46324</v>
      </c>
      <c r="T5" s="10" t="n">
        <f aca="false">IF($E$1="","",$E$1+18)</f>
        <v>46325</v>
      </c>
      <c r="U5" s="10" t="n">
        <f aca="false">IF($E$1="","",$E$1+19)</f>
        <v>46326</v>
      </c>
      <c r="V5" s="10" t="n">
        <f aca="false">IF($E$1="","",$E$1+20)</f>
        <v>46327</v>
      </c>
      <c r="W5" s="10" t="n">
        <f aca="false">IF($E$1="","",$E$1+21)</f>
        <v>46328</v>
      </c>
      <c r="X5" s="10" t="n">
        <f aca="false">IF($E$1="","",$E$1+22)</f>
        <v>46329</v>
      </c>
      <c r="Y5" s="10" t="n">
        <f aca="false">IF($E$1="","",$E$1+23)</f>
        <v>46330</v>
      </c>
      <c r="Z5" s="10" t="n">
        <f aca="false">IF($E$1="","",$E$1+24)</f>
        <v>46331</v>
      </c>
      <c r="AA5" s="10" t="n">
        <f aca="false">IF($E$1="","",$E$1+25)</f>
        <v>46332</v>
      </c>
      <c r="AB5" s="10" t="n">
        <f aca="false">IF($E$1="","",$E$1+26)</f>
        <v>46333</v>
      </c>
      <c r="AC5" s="10" t="n">
        <f aca="false">IF($E$1="","",$E$1+27)</f>
        <v>46334</v>
      </c>
    </row>
    <row r="6" customFormat="false" ht="15" hidden="false" customHeight="false" outlineLevel="0" collapsed="false">
      <c r="A6" s="9" t="s">
        <v>36</v>
      </c>
      <c r="B6" s="9" t="s">
        <v>37</v>
      </c>
      <c r="C6" s="9" t="s">
        <v>38</v>
      </c>
      <c r="D6" s="9" t="s">
        <v>39</v>
      </c>
      <c r="E6" s="9" t="s">
        <v>40</v>
      </c>
      <c r="F6" s="9" t="s">
        <v>41</v>
      </c>
      <c r="G6" s="9" t="s">
        <v>42</v>
      </c>
      <c r="H6" s="9" t="s">
        <v>43</v>
      </c>
      <c r="I6" s="9" t="s">
        <v>44</v>
      </c>
      <c r="J6" s="9" t="s">
        <v>45</v>
      </c>
      <c r="K6" s="9" t="s">
        <v>46</v>
      </c>
      <c r="L6" s="9" t="s">
        <v>47</v>
      </c>
      <c r="M6" s="9" t="s">
        <v>48</v>
      </c>
      <c r="N6" s="9" t="s">
        <v>49</v>
      </c>
      <c r="O6" s="9" t="s">
        <v>50</v>
      </c>
      <c r="P6" s="9" t="s">
        <v>51</v>
      </c>
      <c r="Q6" s="9" t="s">
        <v>52</v>
      </c>
      <c r="R6" s="9" t="s">
        <v>53</v>
      </c>
      <c r="S6" s="9" t="s">
        <v>54</v>
      </c>
      <c r="T6" s="9" t="s">
        <v>55</v>
      </c>
      <c r="U6" s="9" t="s">
        <v>56</v>
      </c>
      <c r="V6" s="9" t="s">
        <v>57</v>
      </c>
      <c r="W6" s="9" t="s">
        <v>58</v>
      </c>
      <c r="X6" s="9" t="s">
        <v>59</v>
      </c>
      <c r="Y6" s="9" t="s">
        <v>60</v>
      </c>
      <c r="Z6" s="9" t="s">
        <v>61</v>
      </c>
      <c r="AA6" s="9" t="s">
        <v>62</v>
      </c>
      <c r="AB6" s="9" t="s">
        <v>63</v>
      </c>
      <c r="AC6" s="9" t="s">
        <v>64</v>
      </c>
      <c r="AD6" s="9" t="s">
        <v>65</v>
      </c>
      <c r="AE6" s="9" t="s">
        <v>66</v>
      </c>
      <c r="AF6" s="9" t="s">
        <v>67</v>
      </c>
      <c r="AG6" s="9" t="s">
        <v>68</v>
      </c>
    </row>
    <row r="7" customFormat="false" ht="15" hidden="false" customHeight="false" outlineLevel="0" collapsed="false">
      <c r="A7" s="11" t="s">
        <v>69</v>
      </c>
      <c r="B7" s="12" t="s">
        <v>70</v>
      </c>
      <c r="C7" s="12" t="s">
        <v>70</v>
      </c>
      <c r="D7" s="12" t="s">
        <v>71</v>
      </c>
      <c r="E7" s="12" t="s">
        <v>71</v>
      </c>
      <c r="F7" s="12" t="s">
        <v>72</v>
      </c>
      <c r="G7" s="12" t="s">
        <v>72</v>
      </c>
      <c r="H7" s="12" t="s">
        <v>73</v>
      </c>
      <c r="I7" s="12" t="s">
        <v>73</v>
      </c>
      <c r="J7" s="12" t="s">
        <v>70</v>
      </c>
      <c r="K7" s="12" t="s">
        <v>70</v>
      </c>
      <c r="L7" s="12" t="s">
        <v>71</v>
      </c>
      <c r="M7" s="12" t="s">
        <v>71</v>
      </c>
      <c r="N7" s="12" t="s">
        <v>72</v>
      </c>
      <c r="O7" s="12" t="s">
        <v>72</v>
      </c>
      <c r="P7" s="12" t="s">
        <v>73</v>
      </c>
      <c r="Q7" s="12" t="s">
        <v>73</v>
      </c>
      <c r="R7" s="12" t="s">
        <v>70</v>
      </c>
      <c r="S7" s="12" t="s">
        <v>70</v>
      </c>
      <c r="T7" s="12" t="s">
        <v>71</v>
      </c>
      <c r="U7" s="12" t="s">
        <v>71</v>
      </c>
      <c r="V7" s="12" t="s">
        <v>72</v>
      </c>
      <c r="W7" s="12" t="s">
        <v>72</v>
      </c>
      <c r="X7" s="12" t="s">
        <v>73</v>
      </c>
      <c r="Y7" s="12" t="s">
        <v>73</v>
      </c>
      <c r="Z7" s="12" t="s">
        <v>70</v>
      </c>
      <c r="AA7" s="12" t="s">
        <v>70</v>
      </c>
      <c r="AB7" s="12" t="s">
        <v>71</v>
      </c>
      <c r="AC7" s="12" t="s">
        <v>71</v>
      </c>
      <c r="AD7" s="13" t="n">
        <f aca="false">COUNTIF(B7:AC7,"M")</f>
        <v>8</v>
      </c>
      <c r="AE7" s="13" t="n">
        <f aca="false">COUNTIF(B7:AC7,"S")</f>
        <v>8</v>
      </c>
      <c r="AF7" s="13" t="n">
        <f aca="false">COUNTIF(B7:AC7,"N")</f>
        <v>6</v>
      </c>
      <c r="AG7" s="13" t="n">
        <f aca="false">COUNTIF(B7:AC7,"R")</f>
        <v>6</v>
      </c>
    </row>
    <row r="8" customFormat="false" ht="15" hidden="false" customHeight="false" outlineLevel="0" collapsed="false">
      <c r="A8" s="11" t="s">
        <v>74</v>
      </c>
      <c r="B8" s="12" t="s">
        <v>73</v>
      </c>
      <c r="C8" s="12" t="s">
        <v>73</v>
      </c>
      <c r="D8" s="12" t="s">
        <v>70</v>
      </c>
      <c r="E8" s="12" t="s">
        <v>70</v>
      </c>
      <c r="F8" s="12" t="s">
        <v>71</v>
      </c>
      <c r="G8" s="12" t="s">
        <v>71</v>
      </c>
      <c r="H8" s="12" t="s">
        <v>72</v>
      </c>
      <c r="I8" s="12" t="s">
        <v>72</v>
      </c>
      <c r="J8" s="12" t="s">
        <v>73</v>
      </c>
      <c r="K8" s="12" t="s">
        <v>73</v>
      </c>
      <c r="L8" s="12" t="s">
        <v>70</v>
      </c>
      <c r="M8" s="12" t="s">
        <v>70</v>
      </c>
      <c r="N8" s="12" t="s">
        <v>71</v>
      </c>
      <c r="O8" s="12" t="s">
        <v>71</v>
      </c>
      <c r="P8" s="12" t="s">
        <v>72</v>
      </c>
      <c r="Q8" s="12" t="s">
        <v>72</v>
      </c>
      <c r="R8" s="12" t="s">
        <v>73</v>
      </c>
      <c r="S8" s="12" t="s">
        <v>73</v>
      </c>
      <c r="T8" s="12" t="s">
        <v>70</v>
      </c>
      <c r="U8" s="12" t="s">
        <v>70</v>
      </c>
      <c r="V8" s="12" t="s">
        <v>71</v>
      </c>
      <c r="W8" s="12" t="s">
        <v>71</v>
      </c>
      <c r="X8" s="12" t="s">
        <v>72</v>
      </c>
      <c r="Y8" s="12" t="s">
        <v>72</v>
      </c>
      <c r="Z8" s="12" t="s">
        <v>73</v>
      </c>
      <c r="AA8" s="12" t="s">
        <v>73</v>
      </c>
      <c r="AB8" s="12" t="s">
        <v>70</v>
      </c>
      <c r="AC8" s="12" t="s">
        <v>70</v>
      </c>
      <c r="AD8" s="13" t="n">
        <f aca="false">COUNTIF(B8:AC8,"M")</f>
        <v>8</v>
      </c>
      <c r="AE8" s="13" t="n">
        <f aca="false">COUNTIF(B8:AC8,"S")</f>
        <v>6</v>
      </c>
      <c r="AF8" s="13" t="n">
        <f aca="false">COUNTIF(B8:AC8,"N")</f>
        <v>6</v>
      </c>
      <c r="AG8" s="13" t="n">
        <f aca="false">COUNTIF(B8:AC8,"R")</f>
        <v>8</v>
      </c>
    </row>
    <row r="9" customFormat="false" ht="15" hidden="false" customHeight="false" outlineLevel="0" collapsed="false">
      <c r="A9" s="11" t="s">
        <v>75</v>
      </c>
      <c r="B9" s="12" t="s">
        <v>72</v>
      </c>
      <c r="C9" s="12" t="s">
        <v>72</v>
      </c>
      <c r="D9" s="12" t="s">
        <v>73</v>
      </c>
      <c r="E9" s="12" t="s">
        <v>73</v>
      </c>
      <c r="F9" s="12" t="s">
        <v>70</v>
      </c>
      <c r="G9" s="12" t="s">
        <v>70</v>
      </c>
      <c r="H9" s="12" t="s">
        <v>71</v>
      </c>
      <c r="I9" s="12" t="s">
        <v>71</v>
      </c>
      <c r="J9" s="12" t="s">
        <v>72</v>
      </c>
      <c r="K9" s="12" t="s">
        <v>72</v>
      </c>
      <c r="L9" s="12" t="s">
        <v>73</v>
      </c>
      <c r="M9" s="12" t="s">
        <v>73</v>
      </c>
      <c r="N9" s="12" t="s">
        <v>70</v>
      </c>
      <c r="O9" s="12" t="s">
        <v>70</v>
      </c>
      <c r="P9" s="12" t="s">
        <v>71</v>
      </c>
      <c r="Q9" s="12" t="s">
        <v>71</v>
      </c>
      <c r="R9" s="12" t="s">
        <v>72</v>
      </c>
      <c r="S9" s="12" t="s">
        <v>72</v>
      </c>
      <c r="T9" s="12" t="s">
        <v>73</v>
      </c>
      <c r="U9" s="12" t="s">
        <v>73</v>
      </c>
      <c r="V9" s="12" t="s">
        <v>70</v>
      </c>
      <c r="W9" s="12" t="s">
        <v>70</v>
      </c>
      <c r="X9" s="12" t="s">
        <v>71</v>
      </c>
      <c r="Y9" s="12" t="s">
        <v>71</v>
      </c>
      <c r="Z9" s="12" t="s">
        <v>72</v>
      </c>
      <c r="AA9" s="12" t="s">
        <v>72</v>
      </c>
      <c r="AB9" s="12" t="s">
        <v>73</v>
      </c>
      <c r="AC9" s="12" t="s">
        <v>73</v>
      </c>
      <c r="AD9" s="13" t="n">
        <f aca="false">COUNTIF(B9:AC9,"M")</f>
        <v>6</v>
      </c>
      <c r="AE9" s="13" t="n">
        <f aca="false">COUNTIF(B9:AC9,"S")</f>
        <v>6</v>
      </c>
      <c r="AF9" s="13" t="n">
        <f aca="false">COUNTIF(B9:AC9,"N")</f>
        <v>8</v>
      </c>
      <c r="AG9" s="13" t="n">
        <f aca="false">COUNTIF(B9:AC9,"R")</f>
        <v>8</v>
      </c>
    </row>
    <row r="10" customFormat="false" ht="15" hidden="false" customHeight="false" outlineLevel="0" collapsed="false">
      <c r="A10" s="11" t="s">
        <v>76</v>
      </c>
      <c r="B10" s="12" t="s">
        <v>71</v>
      </c>
      <c r="C10" s="12" t="s">
        <v>71</v>
      </c>
      <c r="D10" s="12" t="s">
        <v>72</v>
      </c>
      <c r="E10" s="12" t="s">
        <v>72</v>
      </c>
      <c r="F10" s="12" t="s">
        <v>73</v>
      </c>
      <c r="G10" s="12" t="s">
        <v>73</v>
      </c>
      <c r="H10" s="12" t="s">
        <v>70</v>
      </c>
      <c r="I10" s="12" t="s">
        <v>70</v>
      </c>
      <c r="J10" s="12" t="s">
        <v>71</v>
      </c>
      <c r="K10" s="12" t="s">
        <v>71</v>
      </c>
      <c r="L10" s="12" t="s">
        <v>72</v>
      </c>
      <c r="M10" s="12" t="s">
        <v>72</v>
      </c>
      <c r="N10" s="12" t="s">
        <v>73</v>
      </c>
      <c r="O10" s="12" t="s">
        <v>73</v>
      </c>
      <c r="P10" s="12" t="s">
        <v>70</v>
      </c>
      <c r="Q10" s="12" t="s">
        <v>70</v>
      </c>
      <c r="R10" s="12" t="s">
        <v>71</v>
      </c>
      <c r="S10" s="12" t="s">
        <v>71</v>
      </c>
      <c r="T10" s="12" t="s">
        <v>72</v>
      </c>
      <c r="U10" s="12" t="s">
        <v>72</v>
      </c>
      <c r="V10" s="12" t="s">
        <v>73</v>
      </c>
      <c r="W10" s="12" t="s">
        <v>73</v>
      </c>
      <c r="X10" s="12" t="s">
        <v>70</v>
      </c>
      <c r="Y10" s="12" t="s">
        <v>70</v>
      </c>
      <c r="Z10" s="12" t="s">
        <v>71</v>
      </c>
      <c r="AA10" s="12" t="s">
        <v>71</v>
      </c>
      <c r="AB10" s="12" t="s">
        <v>72</v>
      </c>
      <c r="AC10" s="12" t="s">
        <v>72</v>
      </c>
      <c r="AD10" s="13" t="n">
        <f aca="false">COUNTIF(B10:AC10,"M")</f>
        <v>6</v>
      </c>
      <c r="AE10" s="13" t="n">
        <f aca="false">COUNTIF(B10:AC10,"S")</f>
        <v>8</v>
      </c>
      <c r="AF10" s="13" t="n">
        <f aca="false">COUNTIF(B10:AC10,"N")</f>
        <v>8</v>
      </c>
      <c r="AG10" s="13" t="n">
        <f aca="false">COUNTIF(B10:AC10,"R")</f>
        <v>6</v>
      </c>
    </row>
    <row r="12" customFormat="false" ht="15" hidden="false" customHeight="false" outlineLevel="0" collapsed="false">
      <c r="A12" s="9" t="s">
        <v>77</v>
      </c>
      <c r="B12" s="9" t="n">
        <f aca="false">IF(AND(COUNTIF(B7:B10,"M")=1,COUNTIF(B7:B10,"S")=1,COUNTIF(B7:B10,"N")=1),1,0)</f>
        <v>1</v>
      </c>
      <c r="C12" s="9" t="n">
        <f aca="false">IF(AND(COUNTIF(C7:C10,"M")=1,COUNTIF(C7:C10,"S")=1,COUNTIF(C7:C10,"N")=1),1,0)</f>
        <v>1</v>
      </c>
      <c r="D12" s="9" t="n">
        <f aca="false">IF(AND(COUNTIF(D7:D10,"M")=1,COUNTIF(D7:D10,"S")=1,COUNTIF(D7:D10,"N")=1),1,0)</f>
        <v>1</v>
      </c>
      <c r="E12" s="9" t="n">
        <f aca="false">IF(AND(COUNTIF(E7:E10,"M")=1,COUNTIF(E7:E10,"S")=1,COUNTIF(E7:E10,"N")=1),1,0)</f>
        <v>1</v>
      </c>
      <c r="F12" s="9" t="n">
        <f aca="false">IF(AND(COUNTIF(F7:F10,"M")=1,COUNTIF(F7:F10,"S")=1,COUNTIF(F7:F10,"N")=1),1,0)</f>
        <v>1</v>
      </c>
      <c r="G12" s="9" t="n">
        <f aca="false">IF(AND(COUNTIF(G7:G10,"M")=1,COUNTIF(G7:G10,"S")=1,COUNTIF(G7:G10,"N")=1),1,0)</f>
        <v>1</v>
      </c>
      <c r="H12" s="9" t="n">
        <f aca="false">IF(AND(COUNTIF(H7:H10,"M")=1,COUNTIF(H7:H10,"S")=1,COUNTIF(H7:H10,"N")=1),1,0)</f>
        <v>1</v>
      </c>
      <c r="I12" s="9" t="n">
        <f aca="false">IF(AND(COUNTIF(I7:I10,"M")=1,COUNTIF(I7:I10,"S")=1,COUNTIF(I7:I10,"N")=1),1,0)</f>
        <v>1</v>
      </c>
      <c r="J12" s="9" t="n">
        <f aca="false">IF(AND(COUNTIF(J7:J10,"M")=1,COUNTIF(J7:J10,"S")=1,COUNTIF(J7:J10,"N")=1),1,0)</f>
        <v>1</v>
      </c>
      <c r="K12" s="9" t="n">
        <f aca="false">IF(AND(COUNTIF(K7:K10,"M")=1,COUNTIF(K7:K10,"S")=1,COUNTIF(K7:K10,"N")=1),1,0)</f>
        <v>1</v>
      </c>
      <c r="L12" s="9" t="n">
        <f aca="false">IF(AND(COUNTIF(L7:L10,"M")=1,COUNTIF(L7:L10,"S")=1,COUNTIF(L7:L10,"N")=1),1,0)</f>
        <v>1</v>
      </c>
      <c r="M12" s="9" t="n">
        <f aca="false">IF(AND(COUNTIF(M7:M10,"M")=1,COUNTIF(M7:M10,"S")=1,COUNTIF(M7:M10,"N")=1),1,0)</f>
        <v>1</v>
      </c>
      <c r="N12" s="9" t="n">
        <f aca="false">IF(AND(COUNTIF(N7:N10,"M")=1,COUNTIF(N7:N10,"S")=1,COUNTIF(N7:N10,"N")=1),1,0)</f>
        <v>1</v>
      </c>
      <c r="O12" s="9" t="n">
        <f aca="false">IF(AND(COUNTIF(O7:O10,"M")=1,COUNTIF(O7:O10,"S")=1,COUNTIF(O7:O10,"N")=1),1,0)</f>
        <v>1</v>
      </c>
      <c r="P12" s="9" t="n">
        <f aca="false">IF(AND(COUNTIF(P7:P10,"M")=1,COUNTIF(P7:P10,"S")=1,COUNTIF(P7:P10,"N")=1),1,0)</f>
        <v>1</v>
      </c>
      <c r="Q12" s="9" t="n">
        <f aca="false">IF(AND(COUNTIF(Q7:Q10,"M")=1,COUNTIF(Q7:Q10,"S")=1,COUNTIF(Q7:Q10,"N")=1),1,0)</f>
        <v>1</v>
      </c>
      <c r="R12" s="9" t="n">
        <f aca="false">IF(AND(COUNTIF(R7:R10,"M")=1,COUNTIF(R7:R10,"S")=1,COUNTIF(R7:R10,"N")=1),1,0)</f>
        <v>1</v>
      </c>
      <c r="S12" s="9" t="n">
        <f aca="false">IF(AND(COUNTIF(S7:S10,"M")=1,COUNTIF(S7:S10,"S")=1,COUNTIF(S7:S10,"N")=1),1,0)</f>
        <v>1</v>
      </c>
      <c r="T12" s="9" t="n">
        <f aca="false">IF(AND(COUNTIF(T7:T10,"M")=1,COUNTIF(T7:T10,"S")=1,COUNTIF(T7:T10,"N")=1),1,0)</f>
        <v>1</v>
      </c>
      <c r="U12" s="9" t="n">
        <f aca="false">IF(AND(COUNTIF(U7:U10,"M")=1,COUNTIF(U7:U10,"S")=1,COUNTIF(U7:U10,"N")=1),1,0)</f>
        <v>1</v>
      </c>
      <c r="V12" s="9" t="n">
        <f aca="false">IF(AND(COUNTIF(V7:V10,"M")=1,COUNTIF(V7:V10,"S")=1,COUNTIF(V7:V10,"N")=1),1,0)</f>
        <v>1</v>
      </c>
      <c r="W12" s="9" t="n">
        <f aca="false">IF(AND(COUNTIF(W7:W10,"M")=1,COUNTIF(W7:W10,"S")=1,COUNTIF(W7:W10,"N")=1),1,0)</f>
        <v>1</v>
      </c>
      <c r="X12" s="9" t="n">
        <f aca="false">IF(AND(COUNTIF(X7:X10,"M")=1,COUNTIF(X7:X10,"S")=1,COUNTIF(X7:X10,"N")=1),1,0)</f>
        <v>1</v>
      </c>
      <c r="Y12" s="9" t="n">
        <f aca="false">IF(AND(COUNTIF(Y7:Y10,"M")=1,COUNTIF(Y7:Y10,"S")=1,COUNTIF(Y7:Y10,"N")=1),1,0)</f>
        <v>1</v>
      </c>
      <c r="Z12" s="9" t="n">
        <f aca="false">IF(AND(COUNTIF(Z7:Z10,"M")=1,COUNTIF(Z7:Z10,"S")=1,COUNTIF(Z7:Z10,"N")=1),1,0)</f>
        <v>1</v>
      </c>
      <c r="AA12" s="9" t="n">
        <f aca="false">IF(AND(COUNTIF(AA7:AA10,"M")=1,COUNTIF(AA7:AA10,"S")=1,COUNTIF(AA7:AA10,"N")=1),1,0)</f>
        <v>1</v>
      </c>
      <c r="AB12" s="9" t="n">
        <f aca="false">IF(AND(COUNTIF(AB7:AB10,"M")=1,COUNTIF(AB7:AB10,"S")=1,COUNTIF(AB7:AB10,"N")=1),1,0)</f>
        <v>1</v>
      </c>
      <c r="AC12" s="9" t="n">
        <f aca="false">IF(AND(COUNTIF(AC7:AC10,"M")=1,COUNTIF(AC7:AC10,"S")=1,COUNTIF(AC7:AC10,"N")=1),1,0)</f>
        <v>1</v>
      </c>
    </row>
    <row r="13" customFormat="false" ht="15" hidden="false" customHeight="false" outlineLevel="0" collapsed="false">
      <c r="A13" s="6" t="s">
        <v>78</v>
      </c>
      <c r="H13" s="14" t="n">
        <f aca="false">SUM(B12:AC12)</f>
        <v>28</v>
      </c>
      <c r="I13" s="14"/>
      <c r="J13" s="14"/>
      <c r="K13" s="14"/>
    </row>
  </sheetData>
  <mergeCells count="6">
    <mergeCell ref="E1:G1"/>
    <mergeCell ref="B3:H3"/>
    <mergeCell ref="I3:O3"/>
    <mergeCell ref="P3:V3"/>
    <mergeCell ref="W3:AC3"/>
    <mergeCell ref="H13:K13"/>
  </mergeCells>
  <conditionalFormatting sqref="B12:AC12">
    <cfRule type="cellIs" priority="2" operator="equal" aboveAverage="0" equalAverage="0" bottom="0" percent="0" rank="0" text="" dxfId="0">
      <formula>0</formula>
    </cfRule>
  </conditionalFormatting>
  <conditionalFormatting sqref="B7:AC10">
    <cfRule type="cellIs" priority="3" operator="equal" aboveAverage="0" equalAverage="0" bottom="0" percent="0" rank="0" text="" dxfId="1">
      <formula>"M"</formula>
    </cfRule>
    <cfRule type="cellIs" priority="4" operator="equal" aboveAverage="0" equalAverage="0" bottom="0" percent="0" rank="0" text="" dxfId="2">
      <formula>"S"</formula>
    </cfRule>
    <cfRule type="cellIs" priority="5" operator="equal" aboveAverage="0" equalAverage="0" bottom="0" percent="0" rank="0" text="" dxfId="3">
      <formula>"N"</formula>
    </cfRule>
    <cfRule type="cellIs" priority="6" operator="equal" aboveAverage="0" equalAverage="0" bottom="0" percent="0" rank="0" text="" dxfId="4">
      <formula>"R"</formula>
    </cfRule>
  </conditionalFormatting>
  <dataValidations count="1">
    <dataValidation allowBlank="true" error="Saisissez M (matin), S (soir), N (nuit) ou R (repos)." errorStyle="stop" errorTitle="Code non reconnu" operator="between" showDropDown="false" showErrorMessage="true" showInputMessage="false" sqref="B7:AC10" type="list">
      <formula1>"M,S,N,R"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LibreOffice/26.2.6.3$MacOSX_AARCH64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2026-10-06T12:54:24Z</dcterms:created>
  <dc:creator>weplanify.io</dc:creator>
  <dc:description/>
  <dc:language>en-US</dc:language>
  <cp:lastModifiedBy/>
  <dcterms:modified xsi:type="dcterms:W3CDTF">2026-10-06T12:54:24Z</dcterms:modified>
  <cp:revision>0</cp:revision>
  <dc:subject/>
  <dc:title>planning-roulement-3x8.xlsx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